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290" windowHeight="7080" activeTab="0"/>
  </bookViews>
  <sheets>
    <sheet name="1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<sst xmlns="http://schemas.openxmlformats.org/spreadsheetml/2006/main" count="59" uniqueCount="48">
  <si>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Назва населеного пукту</t>
  </si>
  <si>
    <t xml:space="preserve">Розмір субвенції </t>
  </si>
  <si>
    <t>функція видатків</t>
  </si>
  <si>
    <t>напрямок</t>
  </si>
  <si>
    <t>об'єкт використання коштів</t>
  </si>
  <si>
    <t>пооб'єктний розподіл</t>
  </si>
  <si>
    <t>капітальне будівництво вуличного освітлення (вул. Пшенівська до р. Ворона)</t>
  </si>
  <si>
    <t>Капітальний ремонт водопроводів: вул. Володимира Великого, вул. Шкільна, вул. Коцюбинського та Лесі Українки</t>
  </si>
  <si>
    <t>Нове будівництво каналізаційної мережі по вул. Ринковій</t>
  </si>
  <si>
    <t>Капітальний ремонт водопроводу по вул. Обліски</t>
  </si>
  <si>
    <t>Нове будівництво каналізаційної мережі по вул. Шевченка</t>
  </si>
  <si>
    <t xml:space="preserve">Капітальний ремонт дорожнього покриття по вул. 16 Липня </t>
  </si>
  <si>
    <t>Нове будівництво безнапірного каналізаційного колектора по вул. Зелена, вул. Н. Яремчука, вул. Чорновола</t>
  </si>
  <si>
    <r>
      <rPr>
        <b/>
        <sz val="11"/>
        <color theme="1"/>
        <rFont val="Calibri"/>
        <family val="2"/>
        <scheme val="minor"/>
      </rPr>
      <t xml:space="preserve">Відділ культури райдерж адміністрації: </t>
    </r>
    <r>
      <rPr>
        <sz val="11"/>
        <color theme="1"/>
        <rFont val="Calibri"/>
        <family val="2"/>
        <scheme val="minor"/>
      </rPr>
      <t>капіальний ремонт системи опалення в музеї історії Надвірнянщини та капітальний ремонт даху бібліотеки по вул. Грушевського, 4</t>
    </r>
  </si>
  <si>
    <t>Надвірнянська міська рада:</t>
  </si>
  <si>
    <t xml:space="preserve">реконструкція ГКНС на очисних спорудах </t>
  </si>
  <si>
    <t>виготовлення проектно-кошторисної документації на будівництво очисних споруд</t>
  </si>
  <si>
    <t>ЖКГ</t>
  </si>
  <si>
    <t>сума, тис. грн.</t>
  </si>
  <si>
    <t>розвиток інфраструктури</t>
  </si>
  <si>
    <t>дороги та благоустрій</t>
  </si>
  <si>
    <t>% від загальної суми</t>
  </si>
  <si>
    <t xml:space="preserve">освіта </t>
  </si>
  <si>
    <t>культура</t>
  </si>
  <si>
    <t>проектнокошторисні роботи</t>
  </si>
  <si>
    <t>охорона здоров’я</t>
  </si>
  <si>
    <t>Субвенція з державного бюджету місцевим бюджетам на здійснення заходів щодо соціально-економічного розвитку відповідно до розпорядження Кабінету Міністрів України № 500-р від 10 липня 2019 року (додаток №2, по 5 громадах)</t>
  </si>
  <si>
    <t>придбання спецавтомобілья сміттєвоза в лізинг</t>
  </si>
  <si>
    <t>будівництво водопроводів: вул. Вишенського, вул Островського, вул. Лесіва, вул. Д. Галицького, вул. Височана, вул. Стефаника</t>
  </si>
  <si>
    <t>укладання тротуарної доріжки: вул. Шевченка, вул. К. Левицького, вул. Галицька, вул. Галицька 21, Подвіря школи, від вул. Костя Левицького до вул. Січових Стрільців</t>
  </si>
  <si>
    <t xml:space="preserve">Капітальний ремонт об'їзної дороги  із щебеневим покриттям </t>
  </si>
  <si>
    <t>Капітальний ремонт приміщень: будинок культури, заклади дошкільної  освіти "Росинка" та "Зірочка"</t>
  </si>
  <si>
    <t>Реконструкція існуючих основних споруд для встановлення необхідних споруд потужності 150м3/доб з очищення стічних вод по вул. Шептицького, 69</t>
  </si>
  <si>
    <t>Капітальний ремонт дорожнього покриття (по місті Долина та селах новоствореної ОТГ)</t>
  </si>
  <si>
    <t>капітальний ремонт дорожнього покриття: вул. Горбаля, вул. Колійова, вул. Яремчука, вул. Пільна, вул. М. Підгірянки, вул. Івасбка, вул. Богуна, вул. Запорізька, вул. Липова, вул. Хмельницького, вул. Вільшанська, вул. Франка, вул. Невідомого Солдата, вул. Слобода, вул. Стефаника.</t>
  </si>
  <si>
    <t>Капітальний ремонт дорожнього покриття: вул. Винниченка, вул. Шевченка</t>
  </si>
  <si>
    <r>
      <rPr>
        <b/>
        <sz val="11"/>
        <color theme="1"/>
        <rFont val="Calibri"/>
        <family val="2"/>
        <scheme val="minor"/>
      </rPr>
      <t>Районна рада:</t>
    </r>
    <r>
      <rPr>
        <sz val="11"/>
        <color theme="1"/>
        <rFont val="Calibri"/>
        <family val="2"/>
        <scheme val="minor"/>
      </rPr>
      <t xml:space="preserve"> капітальний ремонт даху та приміщення,  внутрішній ремонт будівлі на майдані Шевченка, 19 та по вул. Федьковича, 4</t>
    </r>
  </si>
  <si>
    <r>
      <rPr>
        <b/>
        <sz val="11"/>
        <color theme="1"/>
        <rFont val="Calibri"/>
        <family val="2"/>
        <scheme val="minor"/>
      </rPr>
      <t>Відділ освіти райдержадміністрації:</t>
    </r>
    <r>
      <rPr>
        <sz val="11"/>
        <color theme="1"/>
        <rFont val="Calibri"/>
        <family val="2"/>
        <scheme val="minor"/>
      </rPr>
      <t xml:space="preserve"> каптальний рамонт системи опалення дошкільних навчальних закладів, зміцнення їх матеріально технічної бази та придбання ігрових майданчиків. Капітальний ремонт даху, спортивний майданчик для Надвірнянських ЗОШ №1, №2, №3</t>
    </r>
  </si>
  <si>
    <r>
      <rPr>
        <b/>
        <sz val="11"/>
        <color theme="1"/>
        <rFont val="Calibri"/>
        <family val="2"/>
        <scheme val="minor"/>
      </rPr>
      <t xml:space="preserve">Вдділ будівництва райдержадміністрації: </t>
    </r>
    <r>
      <rPr>
        <sz val="11"/>
        <color theme="1"/>
        <rFont val="Calibri"/>
        <family val="2"/>
        <scheme val="minor"/>
      </rPr>
      <t>капітальний ремонт дорожнього покриття та тротуарної доріжки по вул. Міцкевича, вул. Коперника, Соборна</t>
    </r>
  </si>
  <si>
    <r>
      <rPr>
        <b/>
        <sz val="11"/>
        <color theme="1"/>
        <rFont val="Calibri"/>
        <family val="2"/>
        <scheme val="minor"/>
      </rPr>
      <t>Райдержадміністрація для КНП "Надвірнянська центральна районна лікарня":</t>
    </r>
    <r>
      <rPr>
        <sz val="11"/>
        <color theme="1"/>
        <rFont val="Calibri"/>
        <family val="2"/>
        <scheme val="minor"/>
      </rPr>
      <t xml:space="preserve"> капітальний ремонт системи опалення центральної районної лікарні </t>
    </r>
  </si>
  <si>
    <t xml:space="preserve">капітальний ремонт даху житлових будинків №3 вул. Кості Левицького та №165  вул. Соборна </t>
  </si>
  <si>
    <t>капітальний ремонт дорожнього покриття, прибудинкових територій та модернізація транспортної інфраструктури, вул. Замкова, вул. Багряного</t>
  </si>
  <si>
    <t>капітальний ремонт дитячих та спортивних майданчиків: в зоні відпочинку ім. Назарія Яремчука, вул. Д. Галицького, 1, вул. Мазепи,31</t>
  </si>
  <si>
    <r>
      <t xml:space="preserve">м. Долина </t>
    </r>
    <r>
      <rPr>
        <sz val="11"/>
        <color theme="1"/>
        <rFont val="Calibri"/>
        <family val="2"/>
        <scheme val="minor"/>
      </rPr>
      <t>(Рішення сесії №31-2/2019 від 31.07.2019 р.)</t>
    </r>
  </si>
  <si>
    <r>
      <t xml:space="preserve">м. Городенка </t>
    </r>
    <r>
      <rPr>
        <sz val="11"/>
        <color theme="1"/>
        <rFont val="Calibri"/>
        <family val="2"/>
        <scheme val="minor"/>
      </rPr>
      <t>(Рішення сесії №1449 від 08.08.2019 р.)</t>
    </r>
  </si>
  <si>
    <r>
      <t xml:space="preserve">м. Надвірна </t>
    </r>
    <r>
      <rPr>
        <sz val="11"/>
        <color theme="1"/>
        <rFont val="Calibri"/>
        <family val="2"/>
        <scheme val="minor"/>
      </rPr>
      <t>(Рішення сесії районної ради №678-28/2019 від 15.08.2019 р.)</t>
    </r>
  </si>
  <si>
    <r>
      <t xml:space="preserve">м. Тисмениця  </t>
    </r>
    <r>
      <rPr>
        <sz val="11"/>
        <color theme="1"/>
        <rFont val="Calibri"/>
        <family val="2"/>
        <scheme val="minor"/>
      </rPr>
      <t>(Рішення сесії №40 від 12.09.2019 р.)</t>
    </r>
  </si>
  <si>
    <r>
      <t xml:space="preserve">смт. Рожнятів </t>
    </r>
    <r>
      <rPr>
        <sz val="11"/>
        <color theme="1"/>
        <rFont val="Calibri"/>
        <family val="2"/>
        <scheme val="minor"/>
      </rPr>
      <t>(розпорядження голови селищної ради  Про скликання позачегової сесії на 13.09.2019 р. від 05.09.2019р. №41)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</si>
</sst>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3" xfId="0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64" fontId="2" fillId="0" borderId="3" xfId="0" applyNumberFormat="1" applyFont="1" applyBorder="1"/>
    <xf numFmtId="164" fontId="2" fillId="0" borderId="2" xfId="0" applyNumberFormat="1" applyFont="1" applyBorder="1"/>
    <xf numFmtId="0" fontId="0" fillId="2" borderId="0" xfId="0" applyFill="1"/>
    <xf numFmtId="0" fontId="0" fillId="3" borderId="0" xfId="0" applyFill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0" fillId="3" borderId="1" xfId="0" applyFill="1" applyBorder="1" applyAlignment="1">
      <alignment wrapText="1"/>
    </xf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0" fillId="0" borderId="7" xfId="0" applyBorder="1"/>
    <xf numFmtId="0" fontId="2" fillId="0" borderId="7" xfId="0" applyFont="1" applyBorder="1"/>
    <xf numFmtId="0" fontId="0" fillId="2" borderId="7" xfId="0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164" fontId="2" fillId="0" borderId="8" xfId="0" applyNumberFormat="1" applyFont="1" applyBorder="1"/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1"/>
  <sheetViews>
    <sheetView tabSelected="1" workbookViewId="0" topLeftCell="A1">
      <selection activeCell="D32" sqref="D32"/>
    </sheetView>
  </sheetViews>
  <sheetFormatPr defaultColWidth="9.140625" defaultRowHeight="15"/>
  <cols>
    <col min="2" max="2" width="19.140625" style="0" customWidth="1"/>
    <col min="3" max="3" width="11.57421875" style="0" customWidth="1"/>
    <col min="4" max="4" width="27.7109375" style="0" customWidth="1"/>
    <col min="5" max="5" width="7.421875" style="26" customWidth="1"/>
    <col min="6" max="6" width="10.28125" style="12" customWidth="1"/>
    <col min="7" max="7" width="48.28125" style="0" customWidth="1"/>
    <col min="8" max="8" width="10.8515625" style="0" customWidth="1"/>
    <col min="9" max="9" width="27.7109375" style="0" customWidth="1"/>
    <col min="10" max="10" width="19.28125" style="0" customWidth="1"/>
  </cols>
  <sheetData>
    <row r="1" spans="9:10" ht="15.75" thickBot="1">
      <c r="I1" s="13"/>
      <c r="J1" s="13"/>
    </row>
    <row r="2" spans="2:10" ht="66.75" customHeight="1">
      <c r="B2" s="34" t="s">
        <v>26</v>
      </c>
      <c r="C2" s="35"/>
      <c r="D2" s="35"/>
      <c r="E2" s="35"/>
      <c r="F2" s="35"/>
      <c r="G2" s="35"/>
      <c r="H2" s="36"/>
      <c r="I2" s="13"/>
      <c r="J2" s="13"/>
    </row>
    <row r="3" spans="2:10" ht="15">
      <c r="B3" s="37" t="s">
        <v>0</v>
      </c>
      <c r="C3" s="39" t="s">
        <v>1</v>
      </c>
      <c r="D3" s="41" t="s">
        <v>2</v>
      </c>
      <c r="E3" s="42"/>
      <c r="F3" s="43"/>
      <c r="G3" s="39" t="s">
        <v>5</v>
      </c>
      <c r="H3" s="44"/>
      <c r="I3" s="13"/>
      <c r="J3" s="13"/>
    </row>
    <row r="4" spans="2:8" ht="15">
      <c r="B4" s="37"/>
      <c r="C4" s="39"/>
      <c r="D4" s="39" t="s">
        <v>3</v>
      </c>
      <c r="E4" s="39" t="s">
        <v>18</v>
      </c>
      <c r="F4" s="45" t="s">
        <v>21</v>
      </c>
      <c r="G4" s="39" t="s">
        <v>4</v>
      </c>
      <c r="H4" s="44" t="s">
        <v>18</v>
      </c>
    </row>
    <row r="5" spans="2:8" ht="15.75" thickBot="1">
      <c r="B5" s="38"/>
      <c r="C5" s="40"/>
      <c r="D5" s="40"/>
      <c r="E5" s="40"/>
      <c r="F5" s="46"/>
      <c r="G5" s="40"/>
      <c r="H5" s="47"/>
    </row>
    <row r="6" spans="2:9" ht="15">
      <c r="B6" s="52" t="s">
        <v>46</v>
      </c>
      <c r="C6" s="54">
        <v>7433.99</v>
      </c>
      <c r="D6" s="5" t="s">
        <v>17</v>
      </c>
      <c r="E6" s="10">
        <f>H6</f>
        <v>600</v>
      </c>
      <c r="F6" s="22">
        <f>E6/C6*100</f>
        <v>8.071035877099646</v>
      </c>
      <c r="G6" s="20" t="s">
        <v>27</v>
      </c>
      <c r="H6" s="14">
        <v>600</v>
      </c>
      <c r="I6" s="13"/>
    </row>
    <row r="7" spans="2:9" ht="48.75" customHeight="1">
      <c r="B7" s="37"/>
      <c r="C7" s="56"/>
      <c r="D7" s="1" t="s">
        <v>19</v>
      </c>
      <c r="E7" s="18">
        <f>H7+H8</f>
        <v>1860</v>
      </c>
      <c r="F7" s="23">
        <f>E7/C6*100</f>
        <v>25.020211219008903</v>
      </c>
      <c r="G7" s="17" t="s">
        <v>28</v>
      </c>
      <c r="H7" s="15">
        <v>1790</v>
      </c>
      <c r="I7" s="13"/>
    </row>
    <row r="8" spans="2:9" ht="30">
      <c r="B8" s="37"/>
      <c r="C8" s="56"/>
      <c r="D8" s="1" t="s">
        <v>20</v>
      </c>
      <c r="E8" s="18">
        <f>H9+H10</f>
        <v>4973.99</v>
      </c>
      <c r="F8" s="23">
        <f>E8/C6*100</f>
        <v>66.90875290389144</v>
      </c>
      <c r="G8" s="17" t="s">
        <v>6</v>
      </c>
      <c r="H8" s="15">
        <v>70</v>
      </c>
      <c r="I8" s="13"/>
    </row>
    <row r="9" spans="2:8" ht="91.5" customHeight="1">
      <c r="B9" s="37"/>
      <c r="C9" s="56"/>
      <c r="D9" s="1"/>
      <c r="E9" s="4"/>
      <c r="F9" s="24"/>
      <c r="G9" s="17" t="s">
        <v>34</v>
      </c>
      <c r="H9" s="15">
        <v>3508.99</v>
      </c>
    </row>
    <row r="10" spans="2:8" ht="63.75" customHeight="1" thickBot="1">
      <c r="B10" s="53"/>
      <c r="C10" s="55"/>
      <c r="D10" s="2"/>
      <c r="E10" s="27"/>
      <c r="F10" s="25"/>
      <c r="G10" s="21" t="s">
        <v>29</v>
      </c>
      <c r="H10" s="16">
        <v>1465</v>
      </c>
    </row>
    <row r="11" spans="2:8" ht="30">
      <c r="B11" s="52" t="s">
        <v>44</v>
      </c>
      <c r="C11" s="54">
        <v>7554.268</v>
      </c>
      <c r="D11" s="1" t="s">
        <v>19</v>
      </c>
      <c r="E11" s="10">
        <f>H13+H14</f>
        <v>3069.3</v>
      </c>
      <c r="F11" s="22">
        <f>E11/C11*100</f>
        <v>40.63001206735054</v>
      </c>
      <c r="G11" s="20" t="s">
        <v>30</v>
      </c>
      <c r="H11" s="14">
        <v>1495</v>
      </c>
    </row>
    <row r="12" spans="2:8" ht="30">
      <c r="B12" s="37"/>
      <c r="C12" s="56"/>
      <c r="D12" s="1" t="s">
        <v>20</v>
      </c>
      <c r="E12" s="18">
        <f>H11+H12</f>
        <v>4485</v>
      </c>
      <c r="F12" s="23">
        <f>E12/C11*100</f>
        <v>59.37041153424792</v>
      </c>
      <c r="G12" s="17" t="s">
        <v>35</v>
      </c>
      <c r="H12" s="15">
        <v>2990</v>
      </c>
    </row>
    <row r="13" spans="2:8" ht="45">
      <c r="B13" s="37"/>
      <c r="C13" s="56"/>
      <c r="D13" s="1"/>
      <c r="E13" s="4"/>
      <c r="F13" s="23"/>
      <c r="G13" s="17" t="s">
        <v>7</v>
      </c>
      <c r="H13" s="15">
        <v>2769.3</v>
      </c>
    </row>
    <row r="14" spans="2:8" ht="30.75" thickBot="1">
      <c r="B14" s="53"/>
      <c r="C14" s="55"/>
      <c r="D14" s="2"/>
      <c r="E14" s="27"/>
      <c r="F14" s="25"/>
      <c r="G14" s="21" t="s">
        <v>8</v>
      </c>
      <c r="H14" s="16">
        <v>300</v>
      </c>
    </row>
    <row r="15" spans="2:8" ht="33.75" customHeight="1">
      <c r="B15" s="48" t="s">
        <v>43</v>
      </c>
      <c r="C15" s="50">
        <v>16441.673</v>
      </c>
      <c r="D15" s="5" t="s">
        <v>22</v>
      </c>
      <c r="E15" s="10">
        <f>H15</f>
        <v>5041.7</v>
      </c>
      <c r="F15" s="22">
        <f>E15/C15*100</f>
        <v>30.664154432459522</v>
      </c>
      <c r="G15" s="20" t="s">
        <v>31</v>
      </c>
      <c r="H15" s="14">
        <v>5041.7</v>
      </c>
    </row>
    <row r="16" spans="2:9" ht="15">
      <c r="B16" s="49"/>
      <c r="C16" s="51"/>
      <c r="D16" s="1" t="s">
        <v>19</v>
      </c>
      <c r="E16" s="18">
        <f>H16+H17+H18</f>
        <v>2700</v>
      </c>
      <c r="F16" s="23">
        <f>E16/C15*100</f>
        <v>16.421686527885576</v>
      </c>
      <c r="G16" s="17" t="s">
        <v>9</v>
      </c>
      <c r="H16" s="15">
        <v>1600</v>
      </c>
      <c r="I16" s="6"/>
    </row>
    <row r="17" spans="2:8" ht="30">
      <c r="B17" s="49"/>
      <c r="C17" s="51"/>
      <c r="D17" s="1" t="s">
        <v>20</v>
      </c>
      <c r="E17" s="18">
        <f>H19</f>
        <v>8700</v>
      </c>
      <c r="F17" s="23">
        <f>E17/C15*100</f>
        <v>52.91432325652019</v>
      </c>
      <c r="G17" s="17" t="s">
        <v>10</v>
      </c>
      <c r="H17" s="15">
        <v>150</v>
      </c>
    </row>
    <row r="18" spans="2:8" ht="60">
      <c r="B18" s="49"/>
      <c r="C18" s="51"/>
      <c r="D18" s="1"/>
      <c r="E18" s="4"/>
      <c r="F18" s="24"/>
      <c r="G18" s="17" t="s">
        <v>32</v>
      </c>
      <c r="H18" s="15">
        <v>950</v>
      </c>
    </row>
    <row r="19" spans="2:8" ht="30.75" thickBot="1">
      <c r="B19" s="57"/>
      <c r="C19" s="58"/>
      <c r="D19" s="2"/>
      <c r="E19" s="27"/>
      <c r="F19" s="25"/>
      <c r="G19" s="9" t="s">
        <v>33</v>
      </c>
      <c r="H19" s="16">
        <v>8700</v>
      </c>
    </row>
    <row r="20" spans="2:8" ht="45">
      <c r="B20" s="48" t="s">
        <v>45</v>
      </c>
      <c r="C20" s="50">
        <v>17782.581</v>
      </c>
      <c r="D20" s="5" t="s">
        <v>22</v>
      </c>
      <c r="E20" s="10">
        <f>H21</f>
        <v>5135</v>
      </c>
      <c r="F20" s="22">
        <f>E20/C20*100</f>
        <v>28.876573091386454</v>
      </c>
      <c r="G20" s="8" t="s">
        <v>36</v>
      </c>
      <c r="H20" s="14">
        <v>1900</v>
      </c>
    </row>
    <row r="21" spans="2:8" ht="91.5" customHeight="1">
      <c r="B21" s="49"/>
      <c r="C21" s="51"/>
      <c r="D21" s="1" t="s">
        <v>19</v>
      </c>
      <c r="E21" s="18">
        <f>H29+H28</f>
        <v>1635</v>
      </c>
      <c r="F21" s="23">
        <f>E21/C20*100</f>
        <v>9.194390847987703</v>
      </c>
      <c r="G21" s="7" t="s">
        <v>37</v>
      </c>
      <c r="H21" s="15">
        <v>5135</v>
      </c>
    </row>
    <row r="22" spans="2:8" ht="60">
      <c r="B22" s="49"/>
      <c r="C22" s="51"/>
      <c r="D22" s="1" t="s">
        <v>20</v>
      </c>
      <c r="E22" s="18">
        <f>H27+H23</f>
        <v>4670</v>
      </c>
      <c r="F22" s="23">
        <f>E22/C20*100</f>
        <v>26.261654593334903</v>
      </c>
      <c r="G22" s="7" t="s">
        <v>13</v>
      </c>
      <c r="H22" s="15">
        <v>650</v>
      </c>
    </row>
    <row r="23" spans="2:8" ht="60">
      <c r="B23" s="49"/>
      <c r="C23" s="51"/>
      <c r="D23" s="1" t="s">
        <v>17</v>
      </c>
      <c r="E23" s="18">
        <f>H26+H20</f>
        <v>3100</v>
      </c>
      <c r="F23" s="23">
        <f>E23/C20*100</f>
        <v>17.432789987010324</v>
      </c>
      <c r="G23" s="7" t="s">
        <v>38</v>
      </c>
      <c r="H23" s="15">
        <v>2170</v>
      </c>
    </row>
    <row r="24" spans="2:8" ht="45.75" customHeight="1">
      <c r="B24" s="49"/>
      <c r="C24" s="51"/>
      <c r="D24" s="1" t="s">
        <v>23</v>
      </c>
      <c r="E24" s="18">
        <f>H22</f>
        <v>650</v>
      </c>
      <c r="F24" s="23">
        <f>E24/C20*100</f>
        <v>3.655262416631197</v>
      </c>
      <c r="G24" s="7" t="s">
        <v>39</v>
      </c>
      <c r="H24" s="15">
        <v>1500</v>
      </c>
    </row>
    <row r="25" spans="2:8" ht="15">
      <c r="B25" s="49"/>
      <c r="C25" s="51"/>
      <c r="D25" s="1" t="s">
        <v>25</v>
      </c>
      <c r="E25" s="18">
        <f>H24</f>
        <v>1500</v>
      </c>
      <c r="F25" s="23">
        <f>E25/C20*100</f>
        <v>8.435220961456608</v>
      </c>
      <c r="G25" s="3" t="s">
        <v>14</v>
      </c>
      <c r="H25" s="15"/>
    </row>
    <row r="26" spans="2:9" ht="30">
      <c r="B26" s="49"/>
      <c r="C26" s="51"/>
      <c r="D26" s="1" t="s">
        <v>24</v>
      </c>
      <c r="E26" s="18">
        <f>H30</f>
        <v>1092.6</v>
      </c>
      <c r="F26" s="23">
        <f>E26/C20*100</f>
        <v>6.144214948324993</v>
      </c>
      <c r="G26" s="19" t="s">
        <v>40</v>
      </c>
      <c r="H26" s="15">
        <v>1200</v>
      </c>
      <c r="I26" s="6"/>
    </row>
    <row r="27" spans="2:9" ht="60">
      <c r="B27" s="49"/>
      <c r="C27" s="51"/>
      <c r="D27" s="1"/>
      <c r="E27" s="4"/>
      <c r="F27" s="24"/>
      <c r="G27" s="19" t="s">
        <v>41</v>
      </c>
      <c r="H27" s="15">
        <v>2500</v>
      </c>
      <c r="I27" s="6"/>
    </row>
    <row r="28" spans="2:8" ht="45">
      <c r="B28" s="49"/>
      <c r="C28" s="51"/>
      <c r="D28" s="1"/>
      <c r="E28" s="4"/>
      <c r="F28" s="24"/>
      <c r="G28" s="19" t="s">
        <v>42</v>
      </c>
      <c r="H28" s="15">
        <v>1200</v>
      </c>
    </row>
    <row r="29" spans="2:8" ht="15">
      <c r="B29" s="49"/>
      <c r="C29" s="51"/>
      <c r="D29" s="1"/>
      <c r="E29" s="4"/>
      <c r="F29" s="24"/>
      <c r="G29" s="19" t="s">
        <v>15</v>
      </c>
      <c r="H29" s="15">
        <v>435</v>
      </c>
    </row>
    <row r="30" spans="2:8" ht="30.75" thickBot="1">
      <c r="B30" s="49"/>
      <c r="C30" s="51"/>
      <c r="D30" s="28"/>
      <c r="E30" s="29"/>
      <c r="F30" s="30"/>
      <c r="G30" s="31" t="s">
        <v>16</v>
      </c>
      <c r="H30" s="32">
        <v>1092.6</v>
      </c>
    </row>
    <row r="31" spans="2:8" ht="51.75" customHeight="1">
      <c r="B31" s="52" t="s">
        <v>47</v>
      </c>
      <c r="C31" s="54">
        <v>3125.066</v>
      </c>
      <c r="D31" s="5" t="s">
        <v>20</v>
      </c>
      <c r="E31" s="10">
        <f>H31</f>
        <v>900</v>
      </c>
      <c r="F31" s="22">
        <f>E31/C31*100</f>
        <v>28.7993917568461</v>
      </c>
      <c r="G31" s="8" t="s">
        <v>11</v>
      </c>
      <c r="H31" s="14">
        <v>900</v>
      </c>
    </row>
    <row r="32" spans="2:8" ht="64.5" customHeight="1" thickBot="1">
      <c r="B32" s="53"/>
      <c r="C32" s="55"/>
      <c r="D32" s="2" t="s">
        <v>19</v>
      </c>
      <c r="E32" s="11">
        <f>H32</f>
        <v>2225.066</v>
      </c>
      <c r="F32" s="33">
        <f>E32/C31*100</f>
        <v>71.20060824315391</v>
      </c>
      <c r="G32" s="9" t="s">
        <v>12</v>
      </c>
      <c r="H32" s="16">
        <v>2225.066</v>
      </c>
    </row>
    <row r="34" spans="5:6" ht="15">
      <c r="E34"/>
      <c r="F34"/>
    </row>
    <row r="35" spans="5:6" ht="15">
      <c r="E35"/>
      <c r="F35"/>
    </row>
    <row r="36" spans="5:6" ht="15">
      <c r="E36"/>
      <c r="F36"/>
    </row>
    <row r="37" spans="5:6" ht="15">
      <c r="E37"/>
      <c r="F37"/>
    </row>
    <row r="38" spans="5:6" ht="15">
      <c r="E38"/>
      <c r="F38"/>
    </row>
    <row r="39" spans="5:6" ht="15">
      <c r="E39"/>
      <c r="F39"/>
    </row>
    <row r="40" spans="5:6" ht="15">
      <c r="E40"/>
      <c r="F40"/>
    </row>
    <row r="41" spans="5:6" ht="15">
      <c r="E41"/>
      <c r="F41"/>
    </row>
  </sheetData>
  <mergeCells count="20">
    <mergeCell ref="B20:B30"/>
    <mergeCell ref="C20:C30"/>
    <mergeCell ref="B31:B32"/>
    <mergeCell ref="C31:C32"/>
    <mergeCell ref="B6:B10"/>
    <mergeCell ref="C6:C10"/>
    <mergeCell ref="B11:B14"/>
    <mergeCell ref="C11:C14"/>
    <mergeCell ref="B15:B19"/>
    <mergeCell ref="C15:C19"/>
    <mergeCell ref="B2:H2"/>
    <mergeCell ref="B3:B5"/>
    <mergeCell ref="C3:C5"/>
    <mergeCell ref="D3:F3"/>
    <mergeCell ref="G3:H3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2019-09-12T12:42:35Z</cp:lastPrinted>
  <dcterms:created xsi:type="dcterms:W3CDTF">2019-09-02T11:41:50Z</dcterms:created>
  <dcterms:modified xsi:type="dcterms:W3CDTF">2019-09-12T13:04:19Z</dcterms:modified>
  <cp:category/>
  <cp:version/>
  <cp:contentType/>
  <cp:contentStatus/>
</cp:coreProperties>
</file>